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DIF CABO CORRIENTES\Reportes\13\1\"/>
    </mc:Choice>
  </mc:AlternateContent>
  <workbookProtection workbookPassword="CEE3" lockStructure="1"/>
  <bookViews>
    <workbookView xWindow="0" yWindow="0" windowWidth="28800" windowHeight="14100"/>
  </bookViews>
  <sheets>
    <sheet name="F8" sheetId="1" r:id="rId1"/>
  </sheets>
  <definedNames>
    <definedName name="Print_Area" localSheetId="0">'F8'!$A$1:$I$89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H76" i="1"/>
  <c r="E76" i="1"/>
  <c r="E75" i="1"/>
  <c r="H75" i="1" s="1"/>
  <c r="E74" i="1"/>
  <c r="H74" i="1" s="1"/>
  <c r="E73" i="1"/>
  <c r="H73" i="1" s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8" i="1" s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60" i="1" s="1"/>
  <c r="H59" i="1"/>
  <c r="E59" i="1"/>
  <c r="E58" i="1"/>
  <c r="H58" i="1" s="1"/>
  <c r="E57" i="1"/>
  <c r="H57" i="1" s="1"/>
  <c r="G56" i="1"/>
  <c r="F56" i="1"/>
  <c r="D56" i="1"/>
  <c r="C56" i="1"/>
  <c r="E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H9" i="1"/>
  <c r="E9" i="1"/>
  <c r="G8" i="1"/>
  <c r="F8" i="1"/>
  <c r="D8" i="1"/>
  <c r="C8" i="1"/>
  <c r="G80" i="1" l="1"/>
  <c r="H60" i="1"/>
  <c r="H56" i="1"/>
  <c r="F80" i="1"/>
  <c r="E72" i="1"/>
  <c r="H72" i="1" s="1"/>
  <c r="E46" i="1"/>
  <c r="H46" i="1" s="1"/>
  <c r="E36" i="1"/>
  <c r="H36" i="1" s="1"/>
  <c r="E26" i="1"/>
  <c r="H26" i="1" s="1"/>
  <c r="D80" i="1"/>
  <c r="E16" i="1"/>
  <c r="H16" i="1" s="1"/>
  <c r="E8" i="1"/>
  <c r="H8" i="1"/>
  <c r="C80" i="1"/>
  <c r="H80" i="1" l="1"/>
  <c r="E80" i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<sst xmlns="http://schemas.openxmlformats.org/spreadsheetml/2006/main" count="90" uniqueCount="90">
  <si>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</si>
  <si>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</si>
  <si>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</si>
  <si>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</si>
  <si>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</si>
  <si>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</si>
  <si>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</si>
  <si>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</si>
  <si>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</si>
  <si>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</si>
  <si>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</si>
  <si>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</si>
  <si>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</si>
  <si>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</si>
  <si>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</si>
  <si>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</si>
  <si>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</si>
  <si>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</si>
  <si>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</si>
  <si>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</si>
  <si>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</si>
  <si>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</si>
  <si>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</si>
  <si>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</si>
  <si>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</si>
  <si>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</si>
  <si>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</si>
  <si>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</si>
  <si>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</si>
  <si>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</si>
  <si>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</si>
  <si>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</si>
  <si>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</si>
  <si>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</si>
  <si>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</si>
  <si>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</si>
  <si>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</si>
  <si>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</si>
  <si>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</si>
  <si>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</si>
  <si>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</si>
  <si>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</si>
  <si>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</si>
  <si>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</si>
  <si>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</si>
  <si>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</si>
  <si>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</si>
  <si>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</si>
  <si>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</si>
  <si>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</si>
  <si>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</si>
  <si>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</si>
  <si>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</si>
  <si>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</si>
  <si>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</si>
  <si>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</si>
  <si>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</si>
  <si>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</si>
  <si>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</si>
  <si>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</si>
  <si>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</si>
  <si>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</si>
  <si>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</si>
  <si>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</si>
  <si>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</si>
  <si>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</si>
  <si>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</si>
  <si>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</si>
  <si>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</si>
  <si>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</si>
  <si>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</si>
  <si>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</si>
  <si>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</si>
  <si>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</si>
  <si>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</si>
  <si>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</si>
  <si>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</si>
  <si>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</si>
  <si>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</si>
  <si>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</si>
  <si>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</si>
  <si>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</si>
  <si>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</si>
  <si>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</si>
  <si>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DIF SISTEMA PARA EL DESARROLLO INTEGRAL DE LA FAMILIA DEL MUNICIPIO DE CABO CORRIENTES DIF</t>
  </si>
  <si>
    <t>C MARIA ISABEL GRIJALVA ARAIZA</t>
  </si>
  <si>
    <t>C CELESTE LORENZO LORENZO</t>
  </si>
  <si>
    <t>PRESIDENTA DIF MUNICIPAL</t>
  </si>
  <si>
    <t>DIRECTORA DIF MUNICIPAL</t>
  </si>
  <si>
    <t>ASEJ2021-13-13-05-2022-1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</si>
</sst>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tabSelected="1" topLeftCell="A64" workbookViewId="0">
      <selection activeCell="B87" sqref="B87:H88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 x14ac:dyDescent="0.3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25">
      <c r="A5" s="46"/>
      <c r="B5" s="46"/>
      <c r="C5" s="46"/>
      <c r="D5" s="46"/>
      <c r="E5" s="46"/>
      <c r="F5" s="46"/>
      <c r="G5" s="46"/>
      <c r="H5" s="46"/>
      <c r="I5" s="1"/>
    </row>
    <row r="6" spans="1:9" ht="15.75" x14ac:dyDescent="0.2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25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25">
      <c r="A8" s="5" t="s">
        <v>10</v>
      </c>
      <c r="B8" s="5"/>
      <c r="C8" s="6">
        <f>SUM(C9:C15)</f>
        <v>2465901</v>
      </c>
      <c r="D8" s="6">
        <f>SUM(D9:D15)</f>
        <v>0</v>
      </c>
      <c r="E8" s="6">
        <f>C8+D8</f>
        <v>2465901</v>
      </c>
      <c r="F8" s="6">
        <f>SUM(F9:F15)</f>
        <v>2673900.79</v>
      </c>
      <c r="G8" s="6">
        <f>SUM(G9:G15)</f>
        <v>2673900.79</v>
      </c>
      <c r="H8" s="6">
        <f>E8-F8</f>
        <v>-207999.79000000004</v>
      </c>
      <c r="I8" s="3"/>
    </row>
    <row r="9" spans="1:9" x14ac:dyDescent="0.25">
      <c r="A9" s="7"/>
      <c r="B9" s="8" t="s">
        <v>11</v>
      </c>
      <c r="C9" s="9">
        <v>2028000</v>
      </c>
      <c r="D9" s="9">
        <v>0</v>
      </c>
      <c r="E9" s="10">
        <f t="shared" ref="E9:E72" si="0">C9+D9</f>
        <v>2028000</v>
      </c>
      <c r="F9" s="9">
        <v>2129230.1800000002</v>
      </c>
      <c r="G9" s="9">
        <v>2129230.1800000002</v>
      </c>
      <c r="H9" s="11">
        <f t="shared" ref="H9:H72" si="1">E9-F9</f>
        <v>-101230.18000000017</v>
      </c>
      <c r="I9" s="1"/>
    </row>
    <row r="10" spans="1:9" x14ac:dyDescent="0.25">
      <c r="A10" s="12"/>
      <c r="B10" s="8" t="s">
        <v>12</v>
      </c>
      <c r="C10" s="9">
        <v>181307</v>
      </c>
      <c r="D10" s="9">
        <v>0</v>
      </c>
      <c r="E10" s="10">
        <f t="shared" si="0"/>
        <v>181307</v>
      </c>
      <c r="F10" s="9">
        <v>199677.48</v>
      </c>
      <c r="G10" s="9">
        <v>199677.48</v>
      </c>
      <c r="H10" s="11">
        <f t="shared" si="1"/>
        <v>-18370.48000000001</v>
      </c>
      <c r="I10" s="1"/>
    </row>
    <row r="11" spans="1:9" x14ac:dyDescent="0.25">
      <c r="A11" s="12"/>
      <c r="B11" s="8" t="s">
        <v>13</v>
      </c>
      <c r="C11" s="9">
        <v>256594</v>
      </c>
      <c r="D11" s="9">
        <v>0</v>
      </c>
      <c r="E11" s="10">
        <f t="shared" si="0"/>
        <v>256594</v>
      </c>
      <c r="F11" s="9">
        <v>344993.13</v>
      </c>
      <c r="G11" s="9">
        <v>344993.13</v>
      </c>
      <c r="H11" s="11">
        <f t="shared" si="1"/>
        <v>-88399.13</v>
      </c>
      <c r="I11" s="1"/>
    </row>
    <row r="12" spans="1:9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1">
        <f t="shared" si="1"/>
        <v>0</v>
      </c>
      <c r="I12" s="1"/>
    </row>
    <row r="13" spans="1:9" x14ac:dyDescent="0.2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9">
        <v>0</v>
      </c>
      <c r="G13" s="9">
        <v>0</v>
      </c>
      <c r="H13" s="11">
        <f t="shared" si="1"/>
        <v>0</v>
      </c>
      <c r="I13" s="1"/>
    </row>
    <row r="14" spans="1:9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 x14ac:dyDescent="0.25">
      <c r="A15" s="12"/>
      <c r="B15" s="13" t="s">
        <v>17</v>
      </c>
      <c r="C15" s="14">
        <v>0</v>
      </c>
      <c r="D15" s="14">
        <v>0</v>
      </c>
      <c r="E15" s="15">
        <f t="shared" si="0"/>
        <v>0</v>
      </c>
      <c r="F15" s="14">
        <v>0</v>
      </c>
      <c r="G15" s="14">
        <v>0</v>
      </c>
      <c r="H15" s="16">
        <f t="shared" si="1"/>
        <v>0</v>
      </c>
      <c r="I15" s="1"/>
    </row>
    <row r="16" spans="1:9" x14ac:dyDescent="0.25">
      <c r="A16" s="17" t="s">
        <v>18</v>
      </c>
      <c r="B16" s="18"/>
      <c r="C16" s="19">
        <f>SUM(C17:C25)</f>
        <v>644096</v>
      </c>
      <c r="D16" s="19">
        <f>SUM(D17:D25)</f>
        <v>0</v>
      </c>
      <c r="E16" s="19">
        <f t="shared" si="0"/>
        <v>644096</v>
      </c>
      <c r="F16" s="19">
        <f>SUM(F17:F25)</f>
        <v>625960.19999999995</v>
      </c>
      <c r="G16" s="19">
        <f>SUM(G17:G25)</f>
        <v>625960.19999999995</v>
      </c>
      <c r="H16" s="19">
        <f t="shared" si="1"/>
        <v>18135.800000000047</v>
      </c>
      <c r="I16" s="3"/>
    </row>
    <row r="17" spans="1:9" ht="30" x14ac:dyDescent="0.25">
      <c r="A17" s="20"/>
      <c r="B17" s="21" t="s">
        <v>19</v>
      </c>
      <c r="C17" s="22">
        <v>57851</v>
      </c>
      <c r="D17" s="22">
        <v>0</v>
      </c>
      <c r="E17" s="23">
        <f t="shared" si="0"/>
        <v>57851</v>
      </c>
      <c r="F17" s="22">
        <v>50445.52</v>
      </c>
      <c r="G17" s="22">
        <v>50445.52</v>
      </c>
      <c r="H17" s="24">
        <f t="shared" si="1"/>
        <v>7405.4800000000032</v>
      </c>
      <c r="I17" s="1"/>
    </row>
    <row r="18" spans="1:9" x14ac:dyDescent="0.25">
      <c r="A18" s="20"/>
      <c r="B18" s="8" t="s">
        <v>20</v>
      </c>
      <c r="C18" s="9">
        <v>125000</v>
      </c>
      <c r="D18" s="9">
        <v>0</v>
      </c>
      <c r="E18" s="10">
        <f t="shared" si="0"/>
        <v>125000</v>
      </c>
      <c r="F18" s="9">
        <v>124044.24</v>
      </c>
      <c r="G18" s="9">
        <v>124044.24</v>
      </c>
      <c r="H18" s="11">
        <f t="shared" si="1"/>
        <v>955.75999999999476</v>
      </c>
      <c r="I18" s="1"/>
    </row>
    <row r="19" spans="1:9" x14ac:dyDescent="0.25">
      <c r="A19" s="20"/>
      <c r="B19" s="8" t="s">
        <v>21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 x14ac:dyDescent="0.25">
      <c r="A20" s="20"/>
      <c r="B20" s="8" t="s">
        <v>22</v>
      </c>
      <c r="C20" s="9">
        <v>49501</v>
      </c>
      <c r="D20" s="9">
        <v>0</v>
      </c>
      <c r="E20" s="10">
        <f t="shared" si="0"/>
        <v>49501</v>
      </c>
      <c r="F20" s="9">
        <v>53883.8</v>
      </c>
      <c r="G20" s="9">
        <v>53883.8</v>
      </c>
      <c r="H20" s="11">
        <f t="shared" si="1"/>
        <v>-4382.8000000000029</v>
      </c>
      <c r="I20" s="1"/>
    </row>
    <row r="21" spans="1:9" x14ac:dyDescent="0.25">
      <c r="A21" s="20"/>
      <c r="B21" s="8" t="s">
        <v>23</v>
      </c>
      <c r="C21" s="9">
        <v>245893</v>
      </c>
      <c r="D21" s="9">
        <v>0</v>
      </c>
      <c r="E21" s="10">
        <f t="shared" si="0"/>
        <v>245893</v>
      </c>
      <c r="F21" s="9">
        <v>252271.45</v>
      </c>
      <c r="G21" s="9">
        <v>252271.45</v>
      </c>
      <c r="H21" s="11">
        <f t="shared" si="1"/>
        <v>-6378.4500000000116</v>
      </c>
      <c r="I21" s="1"/>
    </row>
    <row r="22" spans="1:9" x14ac:dyDescent="0.25">
      <c r="A22" s="20"/>
      <c r="B22" s="8" t="s">
        <v>24</v>
      </c>
      <c r="C22" s="9">
        <v>114253</v>
      </c>
      <c r="D22" s="9">
        <v>0</v>
      </c>
      <c r="E22" s="10">
        <f t="shared" si="0"/>
        <v>114253</v>
      </c>
      <c r="F22" s="9">
        <v>111649.68</v>
      </c>
      <c r="G22" s="9">
        <v>111649.68</v>
      </c>
      <c r="H22" s="11">
        <f t="shared" si="1"/>
        <v>2603.320000000007</v>
      </c>
      <c r="I22" s="1"/>
    </row>
    <row r="23" spans="1:9" x14ac:dyDescent="0.25">
      <c r="A23" s="20"/>
      <c r="B23" s="8" t="s">
        <v>25</v>
      </c>
      <c r="C23" s="9">
        <v>0</v>
      </c>
      <c r="D23" s="9">
        <v>0</v>
      </c>
      <c r="E23" s="10">
        <f t="shared" si="0"/>
        <v>0</v>
      </c>
      <c r="F23" s="9">
        <v>0</v>
      </c>
      <c r="G23" s="9">
        <v>0</v>
      </c>
      <c r="H23" s="11">
        <f t="shared" si="1"/>
        <v>0</v>
      </c>
      <c r="I23" s="1"/>
    </row>
    <row r="24" spans="1:9" x14ac:dyDescent="0.25">
      <c r="A24" s="20"/>
      <c r="B24" s="8" t="s">
        <v>26</v>
      </c>
      <c r="C24" s="9">
        <v>0</v>
      </c>
      <c r="D24" s="9">
        <v>0</v>
      </c>
      <c r="E24" s="10">
        <f t="shared" si="0"/>
        <v>0</v>
      </c>
      <c r="F24" s="9">
        <v>0</v>
      </c>
      <c r="G24" s="9">
        <v>0</v>
      </c>
      <c r="H24" s="11">
        <f t="shared" si="1"/>
        <v>0</v>
      </c>
      <c r="I24" s="1"/>
    </row>
    <row r="25" spans="1:9" x14ac:dyDescent="0.25">
      <c r="A25" s="20"/>
      <c r="B25" s="13" t="s">
        <v>27</v>
      </c>
      <c r="C25" s="14">
        <v>51598</v>
      </c>
      <c r="D25" s="14">
        <v>0</v>
      </c>
      <c r="E25" s="15">
        <f t="shared" si="0"/>
        <v>51598</v>
      </c>
      <c r="F25" s="14">
        <v>33665.51</v>
      </c>
      <c r="G25" s="14">
        <v>33665.51</v>
      </c>
      <c r="H25" s="16">
        <f t="shared" si="1"/>
        <v>17932.489999999998</v>
      </c>
      <c r="I25" s="1"/>
    </row>
    <row r="26" spans="1:9" x14ac:dyDescent="0.25">
      <c r="A26" s="17" t="s">
        <v>28</v>
      </c>
      <c r="B26" s="18"/>
      <c r="C26" s="19">
        <f>SUM(C27:C35)</f>
        <v>217772</v>
      </c>
      <c r="D26" s="19">
        <f>SUM(D27:D35)</f>
        <v>0</v>
      </c>
      <c r="E26" s="19">
        <f t="shared" si="0"/>
        <v>217772</v>
      </c>
      <c r="F26" s="19">
        <f>SUM(F27:F35)</f>
        <v>217809.53</v>
      </c>
      <c r="G26" s="19">
        <f>SUM(G27:G35)</f>
        <v>217809.53</v>
      </c>
      <c r="H26" s="19">
        <f t="shared" si="1"/>
        <v>-37.529999999998836</v>
      </c>
      <c r="I26" s="3"/>
    </row>
    <row r="27" spans="1:9" x14ac:dyDescent="0.25">
      <c r="A27" s="12"/>
      <c r="B27" s="25" t="s">
        <v>29</v>
      </c>
      <c r="C27" s="22">
        <v>44951</v>
      </c>
      <c r="D27" s="22">
        <v>0</v>
      </c>
      <c r="E27" s="23">
        <f t="shared" si="0"/>
        <v>44951</v>
      </c>
      <c r="F27" s="22">
        <v>46995.31</v>
      </c>
      <c r="G27" s="22">
        <v>46995.31</v>
      </c>
      <c r="H27" s="24">
        <f t="shared" si="1"/>
        <v>-2044.3099999999977</v>
      </c>
      <c r="I27" s="1"/>
    </row>
    <row r="28" spans="1:9" x14ac:dyDescent="0.25">
      <c r="A28" s="12"/>
      <c r="B28" s="8" t="s">
        <v>30</v>
      </c>
      <c r="C28" s="9">
        <v>0</v>
      </c>
      <c r="D28" s="9">
        <v>0</v>
      </c>
      <c r="E28" s="10">
        <f t="shared" si="0"/>
        <v>0</v>
      </c>
      <c r="F28" s="9">
        <v>0</v>
      </c>
      <c r="G28" s="9">
        <v>0</v>
      </c>
      <c r="H28" s="11">
        <f t="shared" si="1"/>
        <v>0</v>
      </c>
      <c r="I28" s="1"/>
    </row>
    <row r="29" spans="1:9" x14ac:dyDescent="0.25">
      <c r="A29" s="12"/>
      <c r="B29" s="8" t="s">
        <v>31</v>
      </c>
      <c r="C29" s="9">
        <v>35000</v>
      </c>
      <c r="D29" s="9">
        <v>0</v>
      </c>
      <c r="E29" s="10">
        <f t="shared" si="0"/>
        <v>35000</v>
      </c>
      <c r="F29" s="9">
        <v>20000</v>
      </c>
      <c r="G29" s="9">
        <v>20000</v>
      </c>
      <c r="H29" s="11">
        <f t="shared" si="1"/>
        <v>15000</v>
      </c>
      <c r="I29" s="1"/>
    </row>
    <row r="30" spans="1:9" x14ac:dyDescent="0.25">
      <c r="A30" s="12"/>
      <c r="B30" s="8" t="s">
        <v>32</v>
      </c>
      <c r="C30" s="9">
        <v>27809</v>
      </c>
      <c r="D30" s="9">
        <v>0</v>
      </c>
      <c r="E30" s="10">
        <f t="shared" si="0"/>
        <v>27809</v>
      </c>
      <c r="F30" s="9">
        <v>32770.71</v>
      </c>
      <c r="G30" s="9">
        <v>32770.71</v>
      </c>
      <c r="H30" s="11">
        <f t="shared" si="1"/>
        <v>-4961.7099999999991</v>
      </c>
      <c r="I30" s="1"/>
    </row>
    <row r="31" spans="1:9" x14ac:dyDescent="0.25">
      <c r="A31" s="12"/>
      <c r="B31" s="8" t="s">
        <v>33</v>
      </c>
      <c r="C31" s="9">
        <v>15426</v>
      </c>
      <c r="D31" s="9">
        <v>0</v>
      </c>
      <c r="E31" s="10">
        <f t="shared" si="0"/>
        <v>15426</v>
      </c>
      <c r="F31" s="9">
        <v>15425.56</v>
      </c>
      <c r="G31" s="9">
        <v>15425.56</v>
      </c>
      <c r="H31" s="11">
        <f t="shared" si="1"/>
        <v>0.44000000000050932</v>
      </c>
      <c r="I31" s="1"/>
    </row>
    <row r="32" spans="1:9" x14ac:dyDescent="0.25">
      <c r="A32" s="12"/>
      <c r="B32" s="8" t="s">
        <v>34</v>
      </c>
      <c r="C32" s="9">
        <v>0</v>
      </c>
      <c r="D32" s="9">
        <v>0</v>
      </c>
      <c r="E32" s="10">
        <f t="shared" si="0"/>
        <v>0</v>
      </c>
      <c r="F32" s="9">
        <v>0</v>
      </c>
      <c r="G32" s="9">
        <v>0</v>
      </c>
      <c r="H32" s="11">
        <f t="shared" si="1"/>
        <v>0</v>
      </c>
      <c r="I32" s="1"/>
    </row>
    <row r="33" spans="1:9" x14ac:dyDescent="0.25">
      <c r="A33" s="12"/>
      <c r="B33" s="8" t="s">
        <v>35</v>
      </c>
      <c r="C33" s="9">
        <v>61912</v>
      </c>
      <c r="D33" s="9">
        <v>0</v>
      </c>
      <c r="E33" s="10">
        <f t="shared" si="0"/>
        <v>61912</v>
      </c>
      <c r="F33" s="9">
        <v>67140.36</v>
      </c>
      <c r="G33" s="9">
        <v>67140.36</v>
      </c>
      <c r="H33" s="11">
        <f t="shared" si="1"/>
        <v>-5228.3600000000006</v>
      </c>
      <c r="I33" s="1"/>
    </row>
    <row r="34" spans="1:9" x14ac:dyDescent="0.25">
      <c r="A34" s="12"/>
      <c r="B34" s="8" t="s">
        <v>36</v>
      </c>
      <c r="C34" s="9">
        <v>25742</v>
      </c>
      <c r="D34" s="9">
        <v>0</v>
      </c>
      <c r="E34" s="10">
        <f t="shared" si="0"/>
        <v>25742</v>
      </c>
      <c r="F34" s="9">
        <v>29245.63</v>
      </c>
      <c r="G34" s="9">
        <v>29245.63</v>
      </c>
      <c r="H34" s="11">
        <f t="shared" si="1"/>
        <v>-3503.630000000001</v>
      </c>
      <c r="I34" s="1"/>
    </row>
    <row r="35" spans="1:9" x14ac:dyDescent="0.25">
      <c r="A35" s="12"/>
      <c r="B35" s="13" t="s">
        <v>37</v>
      </c>
      <c r="C35" s="14">
        <v>6932</v>
      </c>
      <c r="D35" s="14">
        <v>0</v>
      </c>
      <c r="E35" s="15">
        <f t="shared" si="0"/>
        <v>6932</v>
      </c>
      <c r="F35" s="14">
        <v>6231.96</v>
      </c>
      <c r="G35" s="14">
        <v>6231.96</v>
      </c>
      <c r="H35" s="16">
        <f t="shared" si="1"/>
        <v>700.04</v>
      </c>
      <c r="I35" s="1"/>
    </row>
    <row r="36" spans="1:9" x14ac:dyDescent="0.25">
      <c r="A36" s="17" t="s">
        <v>38</v>
      </c>
      <c r="B36" s="18"/>
      <c r="C36" s="19">
        <f>SUM(C37:C45)</f>
        <v>195231</v>
      </c>
      <c r="D36" s="19">
        <f>SUM(D37:D45)</f>
        <v>0</v>
      </c>
      <c r="E36" s="19">
        <f t="shared" si="0"/>
        <v>195231</v>
      </c>
      <c r="F36" s="19">
        <f>SUM(F37:F45)</f>
        <v>191230.95</v>
      </c>
      <c r="G36" s="19">
        <f>SUM(G37:G45)</f>
        <v>191230.95</v>
      </c>
      <c r="H36" s="19">
        <f t="shared" si="1"/>
        <v>4000.0499999999884</v>
      </c>
      <c r="I36" s="3"/>
    </row>
    <row r="37" spans="1:9" x14ac:dyDescent="0.25">
      <c r="A37" s="12"/>
      <c r="B37" s="25" t="s">
        <v>39</v>
      </c>
      <c r="C37" s="22">
        <v>0</v>
      </c>
      <c r="D37" s="22">
        <v>0</v>
      </c>
      <c r="E37" s="23">
        <f t="shared" si="0"/>
        <v>0</v>
      </c>
      <c r="F37" s="22">
        <v>0</v>
      </c>
      <c r="G37" s="22">
        <v>0</v>
      </c>
      <c r="H37" s="24">
        <f t="shared" si="1"/>
        <v>0</v>
      </c>
      <c r="I37" s="1"/>
    </row>
    <row r="38" spans="1:9" x14ac:dyDescent="0.25">
      <c r="A38" s="12"/>
      <c r="B38" s="8" t="s">
        <v>40</v>
      </c>
      <c r="C38" s="9">
        <v>0</v>
      </c>
      <c r="D38" s="9">
        <v>0</v>
      </c>
      <c r="E38" s="10">
        <f t="shared" si="0"/>
        <v>0</v>
      </c>
      <c r="F38" s="9">
        <v>0</v>
      </c>
      <c r="G38" s="9">
        <v>0</v>
      </c>
      <c r="H38" s="11">
        <f t="shared" si="1"/>
        <v>0</v>
      </c>
      <c r="I38" s="1"/>
    </row>
    <row r="39" spans="1:9" x14ac:dyDescent="0.25">
      <c r="A39" s="12"/>
      <c r="B39" s="8" t="s">
        <v>41</v>
      </c>
      <c r="C39" s="9">
        <v>0</v>
      </c>
      <c r="D39" s="9">
        <v>0</v>
      </c>
      <c r="E39" s="10">
        <f t="shared" si="0"/>
        <v>0</v>
      </c>
      <c r="F39" s="9">
        <v>0</v>
      </c>
      <c r="G39" s="9">
        <v>0</v>
      </c>
      <c r="H39" s="11">
        <f t="shared" si="1"/>
        <v>0</v>
      </c>
      <c r="I39" s="1"/>
    </row>
    <row r="40" spans="1:9" x14ac:dyDescent="0.25">
      <c r="A40" s="12"/>
      <c r="B40" s="8" t="s">
        <v>42</v>
      </c>
      <c r="C40" s="9">
        <v>195231</v>
      </c>
      <c r="D40" s="9">
        <v>0</v>
      </c>
      <c r="E40" s="10">
        <f t="shared" si="0"/>
        <v>195231</v>
      </c>
      <c r="F40" s="9">
        <v>191230.95</v>
      </c>
      <c r="G40" s="9">
        <v>191230.95</v>
      </c>
      <c r="H40" s="11">
        <f t="shared" si="1"/>
        <v>4000.0499999999884</v>
      </c>
      <c r="I40" s="1"/>
    </row>
    <row r="41" spans="1:9" x14ac:dyDescent="0.25">
      <c r="A41" s="12"/>
      <c r="B41" s="8" t="s">
        <v>43</v>
      </c>
      <c r="C41" s="9">
        <v>0</v>
      </c>
      <c r="D41" s="9">
        <v>0</v>
      </c>
      <c r="E41" s="10">
        <f t="shared" si="0"/>
        <v>0</v>
      </c>
      <c r="F41" s="9">
        <v>0</v>
      </c>
      <c r="G41" s="9">
        <v>0</v>
      </c>
      <c r="H41" s="11">
        <f t="shared" si="1"/>
        <v>0</v>
      </c>
      <c r="I41" s="1"/>
    </row>
    <row r="42" spans="1:9" x14ac:dyDescent="0.25">
      <c r="A42" s="12"/>
      <c r="B42" s="26" t="s">
        <v>44</v>
      </c>
      <c r="C42" s="9">
        <v>0</v>
      </c>
      <c r="D42" s="9">
        <v>0</v>
      </c>
      <c r="E42" s="10">
        <f t="shared" si="0"/>
        <v>0</v>
      </c>
      <c r="F42" s="9">
        <v>0</v>
      </c>
      <c r="G42" s="9">
        <v>0</v>
      </c>
      <c r="H42" s="11">
        <f t="shared" si="1"/>
        <v>0</v>
      </c>
      <c r="I42" s="1"/>
    </row>
    <row r="43" spans="1:9" x14ac:dyDescent="0.25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25">
      <c r="A44" s="12"/>
      <c r="B44" s="8" t="s">
        <v>46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25">
      <c r="A46" s="17" t="s">
        <v>48</v>
      </c>
      <c r="B46" s="18"/>
      <c r="C46" s="19">
        <f>SUM(C47:C55)</f>
        <v>0</v>
      </c>
      <c r="D46" s="19">
        <f>SUM(D47:D55)</f>
        <v>0</v>
      </c>
      <c r="E46" s="19">
        <f t="shared" si="0"/>
        <v>0</v>
      </c>
      <c r="F46" s="19">
        <f>SUM(F47:F55)</f>
        <v>44323.64</v>
      </c>
      <c r="G46" s="19">
        <f>SUM(G47:G55)</f>
        <v>44323.64</v>
      </c>
      <c r="H46" s="19">
        <f t="shared" si="1"/>
        <v>-44323.64</v>
      </c>
      <c r="I46" s="3"/>
    </row>
    <row r="47" spans="1:9" x14ac:dyDescent="0.25">
      <c r="A47" s="12"/>
      <c r="B47" s="25" t="s">
        <v>49</v>
      </c>
      <c r="C47" s="22">
        <v>0</v>
      </c>
      <c r="D47" s="22">
        <v>0</v>
      </c>
      <c r="E47" s="23">
        <f t="shared" si="0"/>
        <v>0</v>
      </c>
      <c r="F47" s="22">
        <v>0</v>
      </c>
      <c r="G47" s="22">
        <v>0</v>
      </c>
      <c r="H47" s="24">
        <f t="shared" si="1"/>
        <v>0</v>
      </c>
      <c r="I47" s="1"/>
    </row>
    <row r="48" spans="1:9" x14ac:dyDescent="0.25">
      <c r="A48" s="12"/>
      <c r="B48" s="8" t="s">
        <v>50</v>
      </c>
      <c r="C48" s="9">
        <v>0</v>
      </c>
      <c r="D48" s="9">
        <v>0</v>
      </c>
      <c r="E48" s="10">
        <f t="shared" si="0"/>
        <v>0</v>
      </c>
      <c r="F48" s="9">
        <v>0</v>
      </c>
      <c r="G48" s="9">
        <v>0</v>
      </c>
      <c r="H48" s="11">
        <f t="shared" si="1"/>
        <v>0</v>
      </c>
      <c r="I48" s="1"/>
    </row>
    <row r="49" spans="1:9" x14ac:dyDescent="0.25">
      <c r="A49" s="12"/>
      <c r="B49" s="8" t="s">
        <v>51</v>
      </c>
      <c r="C49" s="9">
        <v>0</v>
      </c>
      <c r="D49" s="9">
        <v>0</v>
      </c>
      <c r="E49" s="10">
        <f t="shared" si="0"/>
        <v>0</v>
      </c>
      <c r="F49" s="9">
        <v>44323.64</v>
      </c>
      <c r="G49" s="9">
        <v>44323.64</v>
      </c>
      <c r="H49" s="11">
        <f t="shared" si="1"/>
        <v>-44323.64</v>
      </c>
      <c r="I49" s="1"/>
    </row>
    <row r="50" spans="1:9" x14ac:dyDescent="0.25">
      <c r="A50" s="12"/>
      <c r="B50" s="8" t="s">
        <v>52</v>
      </c>
      <c r="C50" s="9">
        <v>0</v>
      </c>
      <c r="D50" s="9">
        <v>0</v>
      </c>
      <c r="E50" s="10">
        <f t="shared" si="0"/>
        <v>0</v>
      </c>
      <c r="F50" s="9">
        <v>0</v>
      </c>
      <c r="G50" s="9">
        <v>0</v>
      </c>
      <c r="H50" s="11">
        <f t="shared" si="1"/>
        <v>0</v>
      </c>
      <c r="I50" s="1"/>
    </row>
    <row r="51" spans="1:9" x14ac:dyDescent="0.25">
      <c r="A51" s="12"/>
      <c r="B51" s="8" t="s">
        <v>53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 x14ac:dyDescent="0.25">
      <c r="A52" s="12"/>
      <c r="B52" s="8" t="s">
        <v>54</v>
      </c>
      <c r="C52" s="9">
        <v>0</v>
      </c>
      <c r="D52" s="9">
        <v>0</v>
      </c>
      <c r="E52" s="10">
        <f t="shared" si="0"/>
        <v>0</v>
      </c>
      <c r="F52" s="9">
        <v>0</v>
      </c>
      <c r="G52" s="9">
        <v>0</v>
      </c>
      <c r="H52" s="11">
        <f t="shared" si="1"/>
        <v>0</v>
      </c>
      <c r="I52" s="1"/>
    </row>
    <row r="53" spans="1:9" x14ac:dyDescent="0.25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 x14ac:dyDescent="0.25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0"/>
        <v>0</v>
      </c>
      <c r="F55" s="14">
        <v>0</v>
      </c>
      <c r="G55" s="14">
        <v>0</v>
      </c>
      <c r="H55" s="16">
        <f t="shared" si="1"/>
        <v>0</v>
      </c>
      <c r="I55" s="1"/>
    </row>
    <row r="56" spans="1:9" x14ac:dyDescent="0.25">
      <c r="A56" s="17" t="s">
        <v>58</v>
      </c>
      <c r="B56" s="18"/>
      <c r="C56" s="19">
        <f>SUM(C57:C59)</f>
        <v>0</v>
      </c>
      <c r="D56" s="19">
        <f>SUM(D57:D59)</f>
        <v>0</v>
      </c>
      <c r="E56" s="19">
        <f t="shared" si="0"/>
        <v>0</v>
      </c>
      <c r="F56" s="19">
        <f>SUM(F57:F59)</f>
        <v>0</v>
      </c>
      <c r="G56" s="19">
        <f>SUM(G57:G59)</f>
        <v>0</v>
      </c>
      <c r="H56" s="19">
        <f t="shared" si="1"/>
        <v>0</v>
      </c>
      <c r="I56" s="3"/>
    </row>
    <row r="57" spans="1:9" x14ac:dyDescent="0.25">
      <c r="A57" s="12"/>
      <c r="B57" s="25" t="s">
        <v>59</v>
      </c>
      <c r="C57" s="22">
        <v>0</v>
      </c>
      <c r="D57" s="22">
        <v>0</v>
      </c>
      <c r="E57" s="23">
        <f t="shared" si="0"/>
        <v>0</v>
      </c>
      <c r="F57" s="22">
        <v>0</v>
      </c>
      <c r="G57" s="22">
        <v>0</v>
      </c>
      <c r="H57" s="24">
        <f t="shared" si="1"/>
        <v>0</v>
      </c>
      <c r="I57" s="1"/>
    </row>
    <row r="58" spans="1:9" x14ac:dyDescent="0.25">
      <c r="A58" s="12"/>
      <c r="B58" s="8" t="s">
        <v>60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25">
      <c r="A60" s="17" t="s">
        <v>62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 x14ac:dyDescent="0.25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25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25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25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25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25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25">
      <c r="A67" s="12"/>
      <c r="B67" s="13" t="s">
        <v>69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 x14ac:dyDescent="0.25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25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25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25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25">
      <c r="A72" s="17" t="s">
        <v>74</v>
      </c>
      <c r="B72" s="18"/>
      <c r="C72" s="19">
        <f>SUM(C73:C79)</f>
        <v>0</v>
      </c>
      <c r="D72" s="19">
        <f>SUM(D73:D79)</f>
        <v>0</v>
      </c>
      <c r="E72" s="19">
        <f t="shared" si="0"/>
        <v>0</v>
      </c>
      <c r="F72" s="19">
        <f>SUM(F73:F79)</f>
        <v>0</v>
      </c>
      <c r="G72" s="19">
        <f>SUM(G73:G79)</f>
        <v>0</v>
      </c>
      <c r="H72" s="19">
        <f t="shared" si="1"/>
        <v>0</v>
      </c>
      <c r="I72" s="3"/>
    </row>
    <row r="73" spans="1:9" x14ac:dyDescent="0.25">
      <c r="A73" s="12"/>
      <c r="B73" s="25" t="s">
        <v>75</v>
      </c>
      <c r="C73" s="22">
        <v>0</v>
      </c>
      <c r="D73" s="22">
        <v>0</v>
      </c>
      <c r="E73" s="23">
        <f t="shared" ref="E73:E79" si="2">C73+D73</f>
        <v>0</v>
      </c>
      <c r="F73" s="22">
        <v>0</v>
      </c>
      <c r="G73" s="22">
        <v>0</v>
      </c>
      <c r="H73" s="24">
        <f t="shared" ref="H73:H79" si="3">E73-F73</f>
        <v>0</v>
      </c>
      <c r="I73" s="1"/>
    </row>
    <row r="74" spans="1:9" x14ac:dyDescent="0.25">
      <c r="A74" s="12"/>
      <c r="B74" s="8" t="s">
        <v>76</v>
      </c>
      <c r="C74" s="9">
        <v>0</v>
      </c>
      <c r="D74" s="9">
        <v>0</v>
      </c>
      <c r="E74" s="10">
        <f t="shared" si="2"/>
        <v>0</v>
      </c>
      <c r="F74" s="9">
        <v>0</v>
      </c>
      <c r="G74" s="9">
        <v>0</v>
      </c>
      <c r="H74" s="11">
        <f t="shared" si="3"/>
        <v>0</v>
      </c>
      <c r="I74" s="1"/>
    </row>
    <row r="75" spans="1:9" x14ac:dyDescent="0.25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 x14ac:dyDescent="0.25">
      <c r="A76" s="12"/>
      <c r="B76" s="8" t="s">
        <v>78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 x14ac:dyDescent="0.25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25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25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 x14ac:dyDescent="0.3">
      <c r="A80" s="12"/>
      <c r="B80" s="29" t="s">
        <v>82</v>
      </c>
      <c r="C80" s="30">
        <f t="shared" ref="C80:H80" si="4">C8+C16+C26+C36+C46+C56+C60+C68+C72</f>
        <v>3523000</v>
      </c>
      <c r="D80" s="30">
        <f t="shared" si="4"/>
        <v>0</v>
      </c>
      <c r="E80" s="30">
        <f t="shared" si="4"/>
        <v>3523000</v>
      </c>
      <c r="F80" s="30">
        <f t="shared" si="4"/>
        <v>3753225.1100000003</v>
      </c>
      <c r="G80" s="30">
        <f t="shared" si="4"/>
        <v>3753225.1100000003</v>
      </c>
      <c r="H80" s="30">
        <f t="shared" si="4"/>
        <v>-230225.11</v>
      </c>
      <c r="I80" s="3"/>
    </row>
    <row r="81" spans="1:9" ht="15.75" thickTop="1" x14ac:dyDescent="0.25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 x14ac:dyDescent="0.3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25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 x14ac:dyDescent="0.2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25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 x14ac:dyDescent="0.25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25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25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25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25">
      <c r="A90" s="1"/>
      <c r="B90" s="1"/>
      <c r="C90" s="31"/>
      <c r="D90" s="31"/>
      <c r="E90" s="31"/>
      <c r="F90" s="31"/>
      <c r="G90" s="31"/>
      <c r="H90" s="31"/>
      <c r="I90" s="1"/>
    </row>
  </sheetData>
  <sheetProtection password="CEE3" sheet="1" objects="1" scenario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130" scale="48" fitToHeight="0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2022-05-13T16:27:13Z</cp:lastPrinted>
  <dcterms:created xsi:type="dcterms:W3CDTF">2020-06-29T18:06:34Z</dcterms:created>
  <dcterms:modified xsi:type="dcterms:W3CDTF">2022-05-13T16:27:22Z</dcterms:modified>
</cp:coreProperties>
</file>