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_V4 DIF CABO CORRIENTES\Plantillas\"/>
    </mc:Choice>
  </mc:AlternateContent>
  <workbookProtection workbookPassword="CEE3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<sst xmlns="http://schemas.openxmlformats.org/spreadsheetml/2006/main" count="1083" uniqueCount="1064">
  <si>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</si>
  <si>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</si>
  <si>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</si>
  <si>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</si>
  <si>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</si>
  <si>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</si>
  <si>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</si>
  <si>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</si>
  <si>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</si>
  <si>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</si>
  <si>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</si>
  <si>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</si>
  <si>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</si>
  <si>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</si>
  <si>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</si>
  <si>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</si>
  <si>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</si>
  <si>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</si>
  <si>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</si>
  <si>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</si>
  <si>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</si>
  <si>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</si>
  <si>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</si>
  <si>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</si>
  <si>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</si>
  <si>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</si>
  <si>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</si>
  <si>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</si>
  <si>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</si>
  <si>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</si>
  <si>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</si>
  <si>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</si>
  <si>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</si>
  <si>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</si>
  <si>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</si>
  <si>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</si>
  <si>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</si>
  <si>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</si>
  <si>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</si>
  <si>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</si>
  <si>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</si>
  <si>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</si>
  <si>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</si>
  <si>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</si>
  <si>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</si>
  <si>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</si>
  <si>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</si>
  <si>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</si>
  <si>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</si>
  <si>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</si>
  <si>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</si>
  <si>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</si>
  <si>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</si>
  <si>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</si>
  <si>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</si>
  <si>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</si>
  <si>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</si>
  <si>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</si>
  <si>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</si>
  <si>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</si>
  <si>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</si>
  <si>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</si>
  <si>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</si>
  <si>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</si>
  <si>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</si>
  <si>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</si>
  <si>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</si>
  <si>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</si>
  <si>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</si>
  <si>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</si>
  <si>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</si>
  <si>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</si>
  <si>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</si>
  <si>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</si>
  <si>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</si>
  <si>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</si>
  <si>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</si>
  <si>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</si>
  <si>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</si>
  <si>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</si>
  <si>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</si>
  <si>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</si>
  <si>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</si>
  <si>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</si>
  <si>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</si>
  <si>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</si>
  <si>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</si>
  <si>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</si>
  <si>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</si>
  <si>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</si>
  <si>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</si>
  <si>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</si>
  <si>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</si>
  <si>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</si>
  <si>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</si>
  <si>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</si>
  <si>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</si>
  <si>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</si>
  <si>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</si>
  <si>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</si>
  <si>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</si>
  <si>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</si>
  <si>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</si>
  <si>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</si>
  <si>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</si>
  <si>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</si>
  <si>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</si>
  <si>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</si>
  <si>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</si>
  <si>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</si>
  <si>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</si>
  <si>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</si>
  <si>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</si>
  <si>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</si>
  <si>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</si>
  <si>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</si>
  <si>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</si>
  <si>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</si>
  <si>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</si>
  <si>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</si>
  <si>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</si>
  <si>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</si>
  <si>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</si>
  <si>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</si>
  <si>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</si>
  <si>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</si>
  <si>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</si>
  <si>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</si>
  <si>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</si>
  <si>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</si>
  <si>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</si>
  <si>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</si>
  <si>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</si>
  <si>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</si>
  <si>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</si>
  <si>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</si>
  <si>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</si>
  <si>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</si>
  <si>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</si>
  <si>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</si>
  <si>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</si>
  <si>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</si>
  <si>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</si>
  <si>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</si>
  <si>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</si>
  <si>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</si>
  <si>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</si>
  <si>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</si>
  <si>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</si>
  <si>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</si>
  <si>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</si>
  <si>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</si>
  <si>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</si>
  <si>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</si>
  <si>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</si>
  <si>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</si>
  <si>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</si>
  <si>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</si>
  <si>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</si>
  <si>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</si>
  <si>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</si>
  <si>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</si>
  <si>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</si>
  <si>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</si>
  <si>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</si>
  <si>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</si>
  <si>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</si>
  <si>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</si>
  <si>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</si>
  <si>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</si>
  <si>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</si>
  <si>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</si>
  <si>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</si>
  <si>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</si>
  <si>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</si>
  <si>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</si>
  <si>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</si>
  <si>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</si>
  <si>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</si>
  <si>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</si>
  <si>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</si>
  <si>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</si>
  <si>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</si>
  <si>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</si>
  <si>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</si>
  <si>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</si>
  <si>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</si>
  <si>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</si>
  <si>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</si>
  <si>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</si>
  <si>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</si>
  <si>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</si>
  <si>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</si>
  <si>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</si>
  <si>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</si>
  <si>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</si>
  <si>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</si>
  <si>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</si>
  <si>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</si>
  <si>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</si>
  <si>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</si>
  <si>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</si>
  <si>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</si>
  <si>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</si>
  <si>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</si>
  <si>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</si>
  <si>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</si>
  <si>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</si>
  <si>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</si>
  <si>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</si>
  <si>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</si>
  <si>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</si>
  <si>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</si>
  <si>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</si>
  <si>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</si>
  <si>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</si>
  <si>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</si>
  <si>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</si>
  <si>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</si>
  <si>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</si>
  <si>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</si>
  <si>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</si>
  <si>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</si>
  <si>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</si>
  <si>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</si>
  <si>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</si>
  <si>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</si>
  <si>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</si>
  <si>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</si>
  <si>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</si>
  <si>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</si>
  <si>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</si>
  <si>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</si>
  <si>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</si>
  <si>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</si>
  <si>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</si>
  <si>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</si>
  <si>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</si>
  <si>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</si>
  <si>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</si>
  <si>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</si>
  <si>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</si>
  <si>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</si>
  <si>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</si>
  <si>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</si>
  <si>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</si>
  <si>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</si>
  <si>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</si>
  <si>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</si>
  <si>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</si>
  <si>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</si>
  <si>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</si>
  <si>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</si>
  <si>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</si>
  <si>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</si>
  <si>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</si>
  <si>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</si>
  <si>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</si>
  <si>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</si>
  <si>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</si>
  <si>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</si>
  <si>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</si>
  <si>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</si>
  <si>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</si>
  <si>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</si>
  <si>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</si>
  <si>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</si>
  <si>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</si>
  <si>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</si>
  <si>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</si>
  <si>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</si>
  <si>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</si>
  <si>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</si>
  <si>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</si>
  <si>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</si>
  <si>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</si>
  <si>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</si>
  <si>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</si>
  <si>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</si>
  <si>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</si>
  <si>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</si>
  <si>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</si>
  <si>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</si>
  <si>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</si>
  <si>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</si>
  <si>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</si>
  <si>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</si>
  <si>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</si>
  <si>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</si>
  <si>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</si>
  <si>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</si>
  <si>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</si>
  <si>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</si>
  <si>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</si>
  <si>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</si>
  <si>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</si>
  <si>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</si>
  <si>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</si>
  <si>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</si>
  <si>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</si>
  <si>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</si>
  <si>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</si>
  <si>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</si>
  <si>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</si>
  <si>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</si>
  <si>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</si>
  <si>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</si>
  <si>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</si>
  <si>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</si>
  <si>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</si>
  <si>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</si>
  <si>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</si>
  <si>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</si>
  <si>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</si>
  <si>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</si>
  <si>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</si>
  <si>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</si>
  <si>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</si>
  <si>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</si>
  <si>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</si>
  <si>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</si>
  <si>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</si>
  <si>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</si>
  <si>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</si>
  <si>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</si>
  <si>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</si>
  <si>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</si>
  <si>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</si>
  <si>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</si>
  <si>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</si>
  <si>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</si>
  <si>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</si>
  <si>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</si>
  <si>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</si>
  <si>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</si>
  <si>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</si>
  <si>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</si>
  <si>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</si>
  <si>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</si>
  <si>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</si>
  <si>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</si>
  <si>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</si>
  <si>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</si>
  <si>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</si>
  <si>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</si>
  <si>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</si>
  <si>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</si>
  <si>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</si>
  <si>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</si>
  <si>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</si>
  <si>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</si>
  <si>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</si>
  <si>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</si>
  <si>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</si>
  <si>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</si>
  <si>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</si>
  <si>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</si>
  <si>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</si>
  <si>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</si>
  <si>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</si>
  <si>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</si>
  <si>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</si>
  <si>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</si>
  <si>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</si>
  <si>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</si>
  <si>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</si>
  <si>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</si>
  <si>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</si>
  <si>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</si>
  <si>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</si>
  <si>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</si>
  <si>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</si>
  <si>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</si>
  <si>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</si>
  <si>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</si>
  <si>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</si>
  <si>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</si>
  <si>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</si>
  <si>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</si>
  <si>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</si>
  <si>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</si>
  <si>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</si>
  <si>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</si>
  <si>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</si>
  <si>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</si>
  <si>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</si>
  <si>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</si>
  <si>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</si>
  <si>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</si>
  <si>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</si>
  <si>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</si>
  <si>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</si>
  <si>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</si>
  <si>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</si>
  <si>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</si>
  <si>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</si>
  <si>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</si>
  <si>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</si>
  <si>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</si>
  <si>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</si>
  <si>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</si>
  <si>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</si>
  <si>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</si>
  <si>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</si>
  <si>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</si>
  <si>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</si>
  <si>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</si>
  <si>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</si>
  <si>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</si>
  <si>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</si>
  <si>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</si>
  <si>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</si>
  <si>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</si>
  <si>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</si>
  <si>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</si>
  <si>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</si>
  <si>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</si>
  <si>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</si>
  <si>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</si>
  <si>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</si>
  <si>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</si>
  <si>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</si>
  <si>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</si>
  <si>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</si>
  <si>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</si>
  <si>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</si>
  <si>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</si>
  <si>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</si>
  <si>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</si>
  <si>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</si>
  <si>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</si>
  <si>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</si>
  <si>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</si>
  <si>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</si>
  <si>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</si>
  <si>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</si>
  <si>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</si>
  <si>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</si>
  <si>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</si>
  <si>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</si>
  <si>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</si>
  <si>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</si>
  <si>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</si>
  <si>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</si>
  <si>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</si>
  <si>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</si>
  <si>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</si>
  <si>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</si>
  <si>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</si>
  <si>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</si>
  <si>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</si>
  <si>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</si>
  <si>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</si>
  <si>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</si>
  <si>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</si>
  <si>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</si>
  <si>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</si>
  <si>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</si>
  <si>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</si>
  <si>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</si>
  <si>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</si>
  <si>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</si>
  <si>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</si>
  <si>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</si>
  <si>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</si>
  <si>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</si>
  <si>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</si>
  <si>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</si>
  <si>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</si>
  <si>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</si>
  <si>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</si>
  <si>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</si>
  <si>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</si>
  <si>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</si>
  <si>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</si>
  <si>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</si>
  <si>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</si>
  <si>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</si>
  <si>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</si>
  <si>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</si>
  <si>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</si>
  <si>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</si>
  <si>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</si>
  <si>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</si>
  <si>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</si>
  <si>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</si>
  <si>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</si>
  <si>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</si>
  <si>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</si>
  <si>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</si>
  <si>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</si>
  <si>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</si>
  <si>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</si>
  <si>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</si>
  <si>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</si>
  <si>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</si>
  <si>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</si>
  <si>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</si>
  <si>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</si>
  <si>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</si>
  <si>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</si>
  <si>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</si>
  <si>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</si>
  <si>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</si>
  <si>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</si>
  <si>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</si>
  <si>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</si>
  <si>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</si>
  <si>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</si>
  <si>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</si>
  <si>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</si>
  <si>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</si>
  <si>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</si>
  <si>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</si>
  <si>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</si>
  <si>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</si>
  <si>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</si>
  <si>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</si>
  <si>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</si>
  <si>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</si>
  <si>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</si>
  <si>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</si>
  <si>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</si>
  <si>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</si>
  <si>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</si>
  <si>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</si>
  <si>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</si>
  <si>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</si>
  <si>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</si>
  <si>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</si>
  <si>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</si>
  <si>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</si>
  <si>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</si>
  <si>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</si>
  <si>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</si>
  <si>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</si>
  <si>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</si>
  <si>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</si>
  <si>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</si>
  <si>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</si>
  <si>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</si>
  <si>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</si>
  <si>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</si>
  <si>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</si>
  <si>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</si>
  <si>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</si>
  <si>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</si>
  <si>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</si>
  <si>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</si>
  <si>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</si>
  <si>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</si>
  <si>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</si>
  <si>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</si>
  <si>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</si>
  <si>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</si>
  <si>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</si>
  <si>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</si>
  <si>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</si>
  <si>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</si>
  <si>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</si>
  <si>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</si>
  <si>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</si>
  <si>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</si>
  <si>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</si>
  <si>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</si>
  <si>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</si>
  <si>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</si>
  <si>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</si>
  <si>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</si>
  <si>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</si>
  <si>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</si>
  <si>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</si>
  <si>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</si>
  <si>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</si>
  <si>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</si>
  <si>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</si>
  <si>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</si>
  <si>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</si>
  <si>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</si>
  <si>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</si>
  <si>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</si>
  <si>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</si>
  <si>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</si>
  <si>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</si>
  <si>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</si>
  <si>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</si>
  <si>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</si>
  <si>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</si>
  <si>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</si>
  <si>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</si>
  <si>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</si>
  <si>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</si>
  <si>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</si>
  <si>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</si>
  <si>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</si>
  <si>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</si>
  <si>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</si>
  <si>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</si>
  <si>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</si>
  <si>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</si>
  <si>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</si>
  <si>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</si>
  <si>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</si>
  <si>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</si>
  <si>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</si>
  <si>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</si>
  <si>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</si>
  <si>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</si>
  <si>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</si>
  <si>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</si>
  <si>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</si>
  <si>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</si>
  <si>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</si>
  <si>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</si>
  <si>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</si>
  <si>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</si>
  <si>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</si>
  <si>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</si>
  <si>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</si>
  <si>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</si>
  <si>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</si>
  <si>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</si>
  <si>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</si>
  <si>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</si>
  <si>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</si>
  <si>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</si>
  <si>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</si>
  <si>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</si>
  <si>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</si>
  <si>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</si>
  <si>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</si>
  <si>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</si>
  <si>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</si>
  <si>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</si>
  <si>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</si>
  <si>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</si>
  <si>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</si>
  <si>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</si>
  <si>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</si>
  <si>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</si>
  <si>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</si>
  <si>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</si>
  <si>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</si>
  <si>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</si>
  <si>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</si>
  <si>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</si>
  <si>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</si>
  <si>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</si>
  <si>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</si>
  <si>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</si>
  <si>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</si>
  <si>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</si>
  <si>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</si>
  <si>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</si>
  <si>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</si>
  <si>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</si>
  <si>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</si>
  <si>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</si>
  <si>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</si>
  <si>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</si>
  <si>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</si>
  <si>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</si>
  <si>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</si>
  <si>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</si>
  <si>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</si>
  <si>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</si>
  <si>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</si>
  <si>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</si>
  <si>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</si>
  <si>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</si>
  <si>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</si>
  <si>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</si>
  <si>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</si>
  <si>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</si>
  <si>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</si>
  <si>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</si>
  <si>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</si>
  <si>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</si>
  <si>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</si>
  <si>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</si>
  <si>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</si>
  <si>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</si>
  <si>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</si>
  <si>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</si>
  <si>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</si>
  <si>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</si>
  <si>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</si>
  <si>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</si>
  <si>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</si>
  <si>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</si>
  <si>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</si>
  <si>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</si>
  <si>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</si>
  <si>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</si>
  <si>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</si>
  <si>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</si>
  <si>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</si>
  <si>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</si>
  <si>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</si>
  <si>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</si>
  <si>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</si>
  <si>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</si>
  <si>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</si>
  <si>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</si>
  <si>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</si>
  <si>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</si>
  <si>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</si>
  <si>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</si>
  <si>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</si>
  <si>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</si>
  <si>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</si>
  <si>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</si>
  <si>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</si>
  <si>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</si>
  <si>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</si>
  <si>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</si>
  <si>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</si>
  <si>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</si>
  <si>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</si>
  <si>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</si>
  <si>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</si>
  <si>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</si>
  <si>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</si>
  <si>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</si>
  <si>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</si>
  <si>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</si>
  <si>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</si>
  <si>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</si>
  <si>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</si>
  <si>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</si>
  <si>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</si>
  <si>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</si>
  <si>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</si>
  <si>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</si>
  <si>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</si>
  <si>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</si>
  <si>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</si>
  <si>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</si>
  <si>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</si>
  <si>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</si>
  <si>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</si>
  <si>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</si>
  <si>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</si>
  <si>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</si>
  <si>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</si>
  <si>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</si>
  <si>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</si>
  <si>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</si>
  <si>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</si>
  <si>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</si>
  <si>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</si>
  <si>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</si>
  <si>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</si>
  <si>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</si>
  <si>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</si>
  <si>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</si>
  <si>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</si>
  <si>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</si>
  <si>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</si>
  <si>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</si>
  <si>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</si>
  <si>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</si>
  <si>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</si>
  <si>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</si>
  <si>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</si>
  <si>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</si>
  <si>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</si>
  <si>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</si>
  <si>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</si>
  <si>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</si>
  <si>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</si>
  <si>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</si>
  <si>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</si>
  <si>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</si>
  <si>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</si>
  <si>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</si>
  <si>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</si>
  <si>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</si>
  <si>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</si>
  <si>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</si>
  <si>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</si>
  <si>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</si>
  <si>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</si>
  <si>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</si>
  <si>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</si>
  <si>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</si>
  <si>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</si>
  <si>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</si>
  <si>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</si>
  <si>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</si>
  <si>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</si>
  <si>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</si>
  <si>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</si>
  <si>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</si>
  <si>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</si>
  <si>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</si>
  <si>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</si>
  <si>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</si>
  <si>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</si>
  <si>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</si>
  <si>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</si>
  <si>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</si>
  <si>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</si>
  <si>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</si>
  <si>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</si>
  <si>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</si>
  <si>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</si>
  <si>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</si>
  <si>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</si>
  <si>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</si>
  <si>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</si>
  <si>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</si>
  <si>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</si>
  <si>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</si>
  <si>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</si>
  <si>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</si>
  <si>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</si>
  <si>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</si>
  <si>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</si>
  <si>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</si>
  <si>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</si>
  <si>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</si>
  <si>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</si>
  <si>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</si>
  <si>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</si>
  <si>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</si>
  <si>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</si>
  <si>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</si>
  <si>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</si>
  <si>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</si>
  <si>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</si>
  <si>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</si>
  <si>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</si>
  <si>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</si>
  <si>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</si>
  <si>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</si>
  <si>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</si>
  <si>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</si>
  <si>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</si>
  <si>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</si>
  <si>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</si>
  <si>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</si>
  <si>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</si>
  <si>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</si>
  <si>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</si>
  <si>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</si>
  <si>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</si>
  <si>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</si>
  <si>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</si>
  <si>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</si>
  <si>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</si>
  <si>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</si>
  <si>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</si>
  <si>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</si>
  <si>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</si>
  <si>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</si>
  <si>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</si>
  <si>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</si>
  <si>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</si>
  <si>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</si>
  <si>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</si>
  <si>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</si>
  <si>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</si>
  <si>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</si>
  <si>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</si>
  <si>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</si>
  <si>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</si>
  <si>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</si>
  <si>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</si>
  <si>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</si>
  <si>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</si>
  <si>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</si>
  <si>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</si>
  <si>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</si>
  <si>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</si>
  <si>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</si>
  <si>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</si>
  <si>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</si>
  <si>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</si>
  <si>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</si>
  <si>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</si>
  <si>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</si>
  <si>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</si>
  <si>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</si>
  <si>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</si>
  <si>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</si>
  <si>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</si>
  <si>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</si>
  <si>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</si>
  <si>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</si>
  <si>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</si>
  <si>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</si>
  <si>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</si>
  <si>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</si>
  <si>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</si>
  <si>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</si>
  <si>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</si>
  <si>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</si>
  <si>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</si>
  <si>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</si>
  <si>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</si>
  <si>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</si>
  <si>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</si>
  <si>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</si>
  <si>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</si>
  <si>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</si>
  <si>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</si>
  <si>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</si>
  <si>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</si>
  <si>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</si>
  <si>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</si>
  <si>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</si>
  <si>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</si>
  <si>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</si>
  <si>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</si>
  <si>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</si>
  <si>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</si>
  <si>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</si>
  <si>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</si>
  <si>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</si>
  <si>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</si>
  <si>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</si>
  <si>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</si>
  <si>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</si>
  <si>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</si>
  <si>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</si>
  <si>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</si>
  <si>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</si>
  <si>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</si>
  <si>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</si>
  <si>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</si>
  <si>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</si>
  <si>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</si>
  <si>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</si>
  <si>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</si>
  <si>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</si>
  <si>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</si>
  <si>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</si>
  <si>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</si>
  <si>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</si>
  <si>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</si>
  <si>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</si>
  <si>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</si>
  <si>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</si>
  <si>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</si>
  <si>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</si>
  <si>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</si>
  <si>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</si>
  <si>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</si>
  <si>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</si>
  <si>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</si>
  <si>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</si>
  <si>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</si>
  <si>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</si>
  <si>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</si>
  <si>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</si>
  <si>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</si>
  <si>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</si>
  <si>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</si>
  <si>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</si>
  <si>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</si>
  <si>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</si>
  <si>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</si>
  <si>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</si>
  <si>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</si>
  <si>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</si>
  <si>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</si>
  <si>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</si>
  <si>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</si>
  <si>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</si>
  <si>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</si>
  <si>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</si>
  <si>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</si>
  <si>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</si>
  <si>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</si>
  <si>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</si>
  <si>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</si>
  <si>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</si>
  <si>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</si>
  <si>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</si>
  <si>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</si>
  <si>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</si>
  <si>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</si>
  <si>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</si>
  <si>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</si>
  <si>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</si>
  <si>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</si>
  <si>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</si>
  <si>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</si>
  <si>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</si>
  <si>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</si>
  <si>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</si>
  <si>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</si>
  <si>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</si>
  <si>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</si>
  <si>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</si>
  <si>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</si>
  <si>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</si>
  <si>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</si>
  <si>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</si>
  <si>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</si>
  <si>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</si>
  <si>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</si>
  <si>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</si>
  <si>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</si>
  <si>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</si>
  <si>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</si>
  <si>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</si>
  <si>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</si>
  <si>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</si>
  <si>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</si>
  <si>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</si>
  <si>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</si>
  <si>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</si>
  <si>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</si>
  <si>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</si>
  <si>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</si>
  <si>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</si>
  <si>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</si>
  <si>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</si>
  <si>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</si>
  <si>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</si>
  <si>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</si>
  <si>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</si>
  <si>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</si>
  <si>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</si>
  <si>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</si>
  <si>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</si>
  <si>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</si>
  <si>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</si>
  <si>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</si>
  <si>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</si>
  <si>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</si>
  <si>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</si>
  <si>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</si>
  <si>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</si>
  <si>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</si>
  <si>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</si>
  <si>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</si>
  <si>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</si>
  <si>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</si>
  <si>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</si>
  <si>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</si>
  <si>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</si>
  <si>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</si>
  <si>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</si>
  <si>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</si>
  <si>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</si>
  <si>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</si>
  <si>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</si>
  <si>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</si>
  <si>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</si>
  <si>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</si>
  <si>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</si>
  <si>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</si>
  <si>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</si>
  <si>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</si>
  <si>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DIF SISTEMA PARA EL DESARROLLO INTEGRAL DE LA FAMILIA DEL MUNICIPIO DE CABO CORRIENTES DIF</t>
  </si>
  <si>
    <t>DEL 1 DE ENERO AL 31 DE DICIEMBRE DE 2021</t>
  </si>
  <si>
    <t>C MARIA ISABEL GRIJALVA ARAIZA</t>
  </si>
  <si>
    <t>C CELESTE LORENZO LORENZO</t>
  </si>
  <si>
    <t>PRESIDENTA DIF MUNICIPAL</t>
  </si>
  <si>
    <t>DIRECTORA DIF MUNICIPAL</t>
  </si>
  <si>
    <t>ASEJ2021-13-13-05-2022-1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</si>
</sst>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242484</v>
      </c>
      <c r="AY7" s="12">
        <f>AY8+AY29+AY35+AY40+AY72+AY81+AY102+AY114</f>
        <v>196517.5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0</v>
      </c>
      <c r="AY8" s="14">
        <f>AY9+AY11+AY15+AY16+AY17+AY18+AY19+AY25+AY27</f>
        <v>0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0</v>
      </c>
      <c r="AY11" s="16">
        <f>SUM(AY12:AY14)</f>
        <v>0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0</v>
      </c>
      <c r="AY12" s="19">
        <v>0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0</v>
      </c>
      <c r="AY13" s="19">
        <v>0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0</v>
      </c>
      <c r="AY19" s="16">
        <f>SUM(AY20:AY24)</f>
        <v>0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0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242484</v>
      </c>
      <c r="AY40" s="14">
        <f>AY41+AY46+AY47+AY62+AY68+AY70</f>
        <v>196517.5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0</v>
      </c>
      <c r="AY41" s="16">
        <f>SUM(AY42:AY45)</f>
        <v>0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0</v>
      </c>
      <c r="AY42" s="19">
        <v>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0</v>
      </c>
      <c r="AY44" s="19">
        <v>0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242484</v>
      </c>
      <c r="AY47" s="16">
        <f>SUM(AY48:AY61)</f>
        <v>196517.5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0</v>
      </c>
      <c r="AY48" s="19">
        <v>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0</v>
      </c>
      <c r="AY49" s="19">
        <v>0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0</v>
      </c>
      <c r="AY50" s="19">
        <v>0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0</v>
      </c>
      <c r="AY52" s="19">
        <v>0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242484</v>
      </c>
      <c r="AY53" s="19">
        <v>196517.5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0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0</v>
      </c>
      <c r="AY57" s="19">
        <v>0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0</v>
      </c>
      <c r="AY59" s="19">
        <v>0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0</v>
      </c>
      <c r="AY60" s="19">
        <v>0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0</v>
      </c>
      <c r="AY61" s="19">
        <v>0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0</v>
      </c>
      <c r="AY62" s="16">
        <f>SUM(AY63:AY67)</f>
        <v>0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0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0</v>
      </c>
      <c r="AY72" s="14">
        <f>AY73+AY76+AY77+AY78+AY80</f>
        <v>0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0</v>
      </c>
      <c r="AY73" s="16">
        <f>SUM(AY74:AY75)</f>
        <v>0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0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0</v>
      </c>
      <c r="AY75" s="19">
        <v>0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3485508.96</v>
      </c>
      <c r="AY117" s="12">
        <f>AY118+AY149</f>
        <v>3388119.56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235508.96</v>
      </c>
      <c r="AY118" s="14">
        <f>AY119+AY132+AY135+AY140+AY146</f>
        <v>638119.56000000006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0</v>
      </c>
      <c r="AY119" s="16">
        <f>SUM(AY120:AY131)</f>
        <v>2679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0</v>
      </c>
      <c r="AY120" s="19">
        <v>0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0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0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0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0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2679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0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0</v>
      </c>
      <c r="AY132" s="16">
        <f>SUM(AY133:AY134)</f>
        <v>0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0</v>
      </c>
      <c r="AY133" s="19">
        <v>0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0</v>
      </c>
      <c r="AY134" s="19">
        <v>0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235508.96</v>
      </c>
      <c r="AY135" s="16">
        <f>SUM(AY136:AY139)</f>
        <v>635440.56000000006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235508.96</v>
      </c>
      <c r="AY139" s="19">
        <v>635440.56000000006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0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0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0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3250000</v>
      </c>
      <c r="AY149" s="14">
        <f>AY150+AY152+AY153+AY155+AY156+AY158+AY159</f>
        <v>2750000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3250000</v>
      </c>
      <c r="AY150" s="16">
        <f>SUM(AY151)</f>
        <v>2750000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3250000</v>
      </c>
      <c r="AY151" s="19">
        <v>2750000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3727992.96</v>
      </c>
      <c r="AY184" s="26">
        <f>AY7+AY117+AY161</f>
        <v>3584637.06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3517670.52</v>
      </c>
      <c r="AY186" s="12">
        <f>AY187+AY222+AY287</f>
        <v>3085512.48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2673900.79</v>
      </c>
      <c r="AY187" s="14">
        <f>AY188+AY193+AY198+AY207+AY212+AY219</f>
        <v>2398794.94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2129230.1800000002</v>
      </c>
      <c r="AY188" s="16">
        <f>SUM(AY189:AY192)</f>
        <v>1823113.5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0</v>
      </c>
      <c r="AY189" s="19">
        <v>0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2129230.1800000002</v>
      </c>
      <c r="AY191" s="19">
        <v>1823113.5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199677.48</v>
      </c>
      <c r="AY193" s="16">
        <f>SUM(AY194:AY197)</f>
        <v>168337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199677.48</v>
      </c>
      <c r="AY195" s="19">
        <v>168337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344993.13</v>
      </c>
      <c r="AY198" s="16">
        <f>SUM(AY199:AY206)</f>
        <v>388492.14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336993.13</v>
      </c>
      <c r="AY200" s="19">
        <v>302242.88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8000</v>
      </c>
      <c r="AY201" s="19">
        <v>7000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79249.259999999995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0</v>
      </c>
      <c r="AY212" s="16">
        <f>SUM(AY213:AY218)</f>
        <v>18852.3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0</v>
      </c>
      <c r="AY214" s="19">
        <v>18852.3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625960.19999999995</v>
      </c>
      <c r="AY222" s="14">
        <f>AY223+AY232+AY236+AY246+AY256+AY264+AY267+AY273+AY277</f>
        <v>458602.96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50445.520000000004</v>
      </c>
      <c r="AY223" s="16">
        <f>SUM(AY224:AY231)</f>
        <v>38749.279999999999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20455.900000000001</v>
      </c>
      <c r="AY224" s="19">
        <v>14063.84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10270.15</v>
      </c>
      <c r="AY225" s="19">
        <v>10911.73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0</v>
      </c>
      <c r="AY227" s="19">
        <v>0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0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19719.47</v>
      </c>
      <c r="AY229" s="19">
        <v>13773.71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0</v>
      </c>
      <c r="AY231" s="19">
        <v>0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124044.24</v>
      </c>
      <c r="AY232" s="16">
        <f>SUM(AY233:AY235)</f>
        <v>85232.03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124044.24</v>
      </c>
      <c r="AY233" s="19">
        <v>85232.03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53883.8</v>
      </c>
      <c r="AY246" s="16">
        <f>SUM(AY247:AY255)</f>
        <v>7983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0</v>
      </c>
      <c r="AY247" s="19">
        <v>0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0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1501.29</v>
      </c>
      <c r="AY252" s="19">
        <v>2796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2313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52382.51</v>
      </c>
      <c r="AY255" s="19">
        <v>2874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252271.45</v>
      </c>
      <c r="AY256" s="16">
        <f>SUM(AY257:AY263)</f>
        <v>173930.23999999999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9913.64</v>
      </c>
      <c r="AY257" s="19">
        <v>3618.45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82</v>
      </c>
      <c r="AY258" s="19">
        <v>327.5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242275.81</v>
      </c>
      <c r="AY259" s="19">
        <v>169520.46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0</v>
      </c>
      <c r="AY260" s="19">
        <v>0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0</v>
      </c>
      <c r="AY262" s="19">
        <v>463.83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111649.68</v>
      </c>
      <c r="AY264" s="16">
        <f>SUM(AY265:AY266)</f>
        <v>127685.18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111649.68</v>
      </c>
      <c r="AY265" s="19">
        <v>127685.18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0</v>
      </c>
      <c r="AY267" s="16">
        <f>SUM(AY268:AY272)</f>
        <v>1650.53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0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1580.55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0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69.98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33665.51</v>
      </c>
      <c r="AY277" s="16">
        <f>SUM(AY278:AY286)</f>
        <v>23372.7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14251.03</v>
      </c>
      <c r="AY278" s="19">
        <v>422.47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8603.16</v>
      </c>
      <c r="AY279" s="19">
        <v>619.99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1506.84</v>
      </c>
      <c r="AY281" s="19">
        <v>0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9304.48</v>
      </c>
      <c r="AY283" s="19">
        <v>22330.240000000002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0</v>
      </c>
      <c r="AY285" s="19">
        <v>0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217809.53</v>
      </c>
      <c r="AY287" s="14">
        <f>AY288+AY298+AY308+AY318+AY328+AY338+AY346+AY356+AY362</f>
        <v>228114.58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46995.31</v>
      </c>
      <c r="AY288" s="16">
        <v>54911.67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31972</v>
      </c>
      <c r="AY289" s="19">
        <v>22178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0</v>
      </c>
      <c r="AY290" s="19">
        <v>0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4579.3999999999996</v>
      </c>
      <c r="AY292" s="19">
        <v>8656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9300</v>
      </c>
      <c r="AY295" s="19">
        <v>18622.23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1143.9100000000001</v>
      </c>
      <c r="AY296" s="19">
        <v>5455.44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0</v>
      </c>
      <c r="AY298" s="16">
        <f>SUM(AY299:AY307)</f>
        <v>0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0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20000</v>
      </c>
      <c r="AY308" s="16">
        <f>SUM(AY309:AY317)</f>
        <v>18560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20000</v>
      </c>
      <c r="AY314" s="19">
        <v>18560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32770.71</v>
      </c>
      <c r="AY318" s="16">
        <f>SUM(AY319:AY327)</f>
        <v>6701.32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10658.7</v>
      </c>
      <c r="AY319" s="19">
        <v>6701.32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22112.01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15425.56</v>
      </c>
      <c r="AY328" s="16">
        <f>SUM(AY329:AY337)</f>
        <v>20943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0</v>
      </c>
      <c r="AY329" s="19">
        <v>0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830.56</v>
      </c>
      <c r="AY331" s="19">
        <v>580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14595</v>
      </c>
      <c r="AY333" s="19">
        <v>20363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0</v>
      </c>
      <c r="AY335" s="19">
        <v>0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0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0</v>
      </c>
      <c r="AY338" s="16">
        <f>SUM(AY339:AY345)</f>
        <v>469.8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0</v>
      </c>
      <c r="AY339" s="19">
        <v>0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469.8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67140.36</v>
      </c>
      <c r="AY346" s="16">
        <f>SUM(AY347:AY355)</f>
        <v>76603.45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1111.5</v>
      </c>
      <c r="AY348" s="19">
        <v>6755.73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66028.86</v>
      </c>
      <c r="AY351" s="19">
        <v>69847.72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29245.63</v>
      </c>
      <c r="AY356" s="16">
        <f>SUM(AY357:AY361)</f>
        <v>42120.9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29245.63</v>
      </c>
      <c r="AY358" s="19">
        <v>42120.9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6231.96</v>
      </c>
      <c r="AY362" s="16">
        <f>SUM(AY363:AY371)</f>
        <v>7804.44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2916.03</v>
      </c>
      <c r="AY364" s="19">
        <v>2282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3315.93</v>
      </c>
      <c r="AY367" s="19">
        <v>5522.44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191230.95</v>
      </c>
      <c r="AY372" s="12">
        <f>AY373+AY385+AY391+AY403+AY416+AY423+AY433+AY436+AY447</f>
        <v>681710.56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0</v>
      </c>
      <c r="AY385" s="14">
        <f>AY386+AY390</f>
        <v>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0</v>
      </c>
      <c r="AY386" s="16">
        <f>SUM(AY387:AY389)</f>
        <v>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0</v>
      </c>
      <c r="AY387" s="19">
        <v>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191230.95</v>
      </c>
      <c r="AY403" s="14">
        <f>AY404+AY406+AY408+AY414</f>
        <v>681710.56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191230.95</v>
      </c>
      <c r="AY404" s="16">
        <f>SUM(AY405)</f>
        <v>576707.56000000006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191230.95</v>
      </c>
      <c r="AY405" s="19">
        <v>576707.56000000006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105003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105003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0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0</v>
      </c>
      <c r="AY416" s="14">
        <f>AY417+AY419+AY421</f>
        <v>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0</v>
      </c>
      <c r="AY477" s="12">
        <f>AY478+AY489+AY494+AY499+AY502</f>
        <v>0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0</v>
      </c>
      <c r="AY478" s="14">
        <f>AY479+AY483</f>
        <v>0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0</v>
      </c>
      <c r="AY479" s="16">
        <f>SUM(AY480:AY482)</f>
        <v>0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0</v>
      </c>
      <c r="AY480" s="19">
        <v>0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3708901.47</v>
      </c>
      <c r="AY543" s="29">
        <f>AY186+AY372+AY453+AY477+AY507+AY540</f>
        <v>3767223.04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19091.489999999758</v>
      </c>
      <c r="AY544" s="30">
        <f>AY184-AY543</f>
        <v>-182585.97999999998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Soft</cp:lastModifiedBy>
  <cp:lastPrinted>2020-12-02T19:47:29Z</cp:lastPrinted>
  <dcterms:created xsi:type="dcterms:W3CDTF">2020-01-21T01:41:42Z</dcterms:created>
  <dcterms:modified xsi:type="dcterms:W3CDTF">2022-05-13T15:15:44Z</dcterms:modified>
</cp:coreProperties>
</file>